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<sst xmlns="http://schemas.openxmlformats.org/spreadsheetml/2006/main" count="48" uniqueCount="43">
  <si>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L.p.</t>
  </si>
  <si>
    <t>Dział Rozdział</t>
  </si>
  <si>
    <t>Nazwa</t>
  </si>
  <si>
    <t>Wykonanie</t>
  </si>
  <si>
    <t>Plan</t>
  </si>
  <si>
    <t>Wydatki</t>
  </si>
  <si>
    <t>1.</t>
  </si>
  <si>
    <t>2.</t>
  </si>
  <si>
    <t>3.</t>
  </si>
  <si>
    <t>4.</t>
  </si>
  <si>
    <t>(w groszach)</t>
  </si>
  <si>
    <t>Dochody</t>
  </si>
  <si>
    <t xml:space="preserve">Plan </t>
  </si>
  <si>
    <t>Wsk. % kol.6:5</t>
  </si>
  <si>
    <t>Wsk. % kol. 9:8</t>
  </si>
  <si>
    <t>801-80130</t>
  </si>
  <si>
    <t>Zespół Szkół Rolniczych CKP Grodków</t>
  </si>
  <si>
    <t>Zespół Szkół Rolniczych Żłobizna</t>
  </si>
  <si>
    <t>852-85201</t>
  </si>
  <si>
    <t>Zespół Placówek Opiekuńczo-Wychowawczych "Szansa" w Brzegu</t>
  </si>
  <si>
    <t>Dom Dziecka Skorogoszcz</t>
  </si>
  <si>
    <t>Dom Dziecka Strzegów</t>
  </si>
  <si>
    <t>854-85403</t>
  </si>
  <si>
    <t>Specjalny Ośrodek Szkolno-Wychowawczy Grodków</t>
  </si>
  <si>
    <t>801-80102</t>
  </si>
  <si>
    <t>Zespół Szkół Specjalnych w Brzegu</t>
  </si>
  <si>
    <t>Zespół Szkół Ekonomicznych w Brzegu</t>
  </si>
  <si>
    <t>Zespół Szkół Budowlanych w Brzegu</t>
  </si>
  <si>
    <t>RAZEM</t>
  </si>
  <si>
    <t>Komenda Powiatowa Państwowej Straży Pożarnej Brzeg</t>
  </si>
  <si>
    <t>754-75411</t>
  </si>
  <si>
    <t>Stan śr. pien. na 01.01.2009r.</t>
  </si>
  <si>
    <t>Stan śr. pien. na 31.12.2009r.</t>
  </si>
  <si>
    <t>750-75020</t>
  </si>
  <si>
    <t>Jednostka Starostwa</t>
  </si>
  <si>
    <t>5.</t>
  </si>
  <si>
    <t>801-80120</t>
  </si>
  <si>
    <t>6.</t>
  </si>
  <si>
    <t>7.</t>
  </si>
  <si>
    <t>I Liceum Ogólnokształcące w Brzegu</t>
  </si>
  <si>
    <t>Zespół Szkół Zawodowych Nr 1w Brzegu</t>
  </si>
  <si>
    <t>Plan i wykonanie dochodów własnych i wydatków nimi sfinansowanych w 2009r.</t>
  </si>
  <si>
    <t>Załącznik nr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</si>
</sst>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3" max="3" width="28.7109375" style="0" customWidth="1"/>
    <col min="4" max="4" width="11.28125" style="0" customWidth="1"/>
    <col min="5" max="5" width="12.28125" style="0" customWidth="1"/>
    <col min="6" max="6" width="11.28125" style="0" customWidth="1"/>
    <col min="7" max="7" width="9.28125" style="0" bestFit="1" customWidth="1"/>
    <col min="8" max="8" width="12.140625" style="0" customWidth="1"/>
    <col min="9" max="9" width="11.421875" style="0" customWidth="1"/>
    <col min="11" max="11" width="10.8515625" style="0" customWidth="1"/>
  </cols>
  <sheetData>
    <row r="1" ht="15.75">
      <c r="K1" s="60" t="s">
        <v>42</v>
      </c>
    </row>
    <row r="2" spans="1:11" ht="15.75">
      <c r="A2" s="45" t="s">
        <v>41</v>
      </c>
      <c r="B2" s="46"/>
      <c r="C2" s="46"/>
      <c r="D2" s="46"/>
      <c r="E2" s="46"/>
      <c r="F2" s="46"/>
      <c r="G2" s="46"/>
      <c r="H2" s="46"/>
      <c r="I2" s="46"/>
      <c r="J2" s="39"/>
      <c r="K2" s="39"/>
    </row>
    <row r="3" spans="1:11" ht="13.5" thickBot="1">
      <c r="A3" s="40"/>
      <c r="B3" s="38"/>
      <c r="C3" s="38"/>
      <c r="D3" s="38"/>
      <c r="E3" s="38"/>
      <c r="F3" s="38"/>
      <c r="G3" s="38"/>
      <c r="H3" s="38"/>
      <c r="I3" s="38"/>
      <c r="J3" s="39"/>
      <c r="K3" s="39" t="s">
        <v>10</v>
      </c>
    </row>
    <row r="4" spans="1:11" ht="39" thickBot="1">
      <c r="A4" s="57" t="s">
        <v>0</v>
      </c>
      <c r="B4" s="59" t="s">
        <v>1</v>
      </c>
      <c r="C4" s="55" t="s">
        <v>2</v>
      </c>
      <c r="D4" s="42" t="s">
        <v>31</v>
      </c>
      <c r="E4" s="55" t="s">
        <v>11</v>
      </c>
      <c r="F4" s="55"/>
      <c r="G4" s="56" t="s">
        <v>13</v>
      </c>
      <c r="H4" s="55" t="s">
        <v>5</v>
      </c>
      <c r="I4" s="55"/>
      <c r="J4" s="56" t="s">
        <v>14</v>
      </c>
      <c r="K4" s="42" t="s">
        <v>32</v>
      </c>
    </row>
    <row r="5" spans="1:11" ht="13.5" thickBot="1">
      <c r="A5" s="58"/>
      <c r="B5" s="59"/>
      <c r="C5" s="55"/>
      <c r="D5" s="41" t="s">
        <v>3</v>
      </c>
      <c r="E5" s="41" t="s">
        <v>12</v>
      </c>
      <c r="F5" s="41" t="s">
        <v>3</v>
      </c>
      <c r="G5" s="56"/>
      <c r="H5" s="41" t="s">
        <v>4</v>
      </c>
      <c r="I5" s="41" t="s">
        <v>3</v>
      </c>
      <c r="J5" s="56"/>
      <c r="K5" s="41" t="s">
        <v>3</v>
      </c>
    </row>
    <row r="6" spans="1:11" ht="13.5" thickBot="1">
      <c r="A6" s="43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</row>
    <row r="7" spans="1:11" ht="26.25" customHeight="1">
      <c r="A7" s="6" t="s">
        <v>6</v>
      </c>
      <c r="B7" s="7" t="s">
        <v>30</v>
      </c>
      <c r="C7" s="8" t="s">
        <v>29</v>
      </c>
      <c r="D7" s="9">
        <v>48748.74</v>
      </c>
      <c r="E7" s="9">
        <v>101445</v>
      </c>
      <c r="F7" s="9">
        <v>17300</v>
      </c>
      <c r="G7" s="3">
        <f>F7/E7*100</f>
        <v>17.05357582926709</v>
      </c>
      <c r="H7" s="9">
        <v>145000</v>
      </c>
      <c r="I7" s="9">
        <v>5544.74</v>
      </c>
      <c r="J7" s="9">
        <f>I7/H7*100</f>
        <v>3.8239586206896545</v>
      </c>
      <c r="K7" s="4">
        <v>60504</v>
      </c>
    </row>
    <row r="8" spans="1:11" ht="24" customHeight="1">
      <c r="A8" s="5" t="s">
        <v>7</v>
      </c>
      <c r="B8" s="10" t="s">
        <v>33</v>
      </c>
      <c r="C8" s="11" t="s">
        <v>34</v>
      </c>
      <c r="D8" s="12">
        <v>0</v>
      </c>
      <c r="E8" s="12">
        <f>1141+500</f>
        <v>1641</v>
      </c>
      <c r="F8" s="12">
        <f>1140.7+34.8</f>
        <v>1175.5</v>
      </c>
      <c r="G8" s="13">
        <f>F8/E8*100</f>
        <v>71.63315051797684</v>
      </c>
      <c r="H8" s="12">
        <f>1141+500</f>
        <v>1641</v>
      </c>
      <c r="I8" s="12">
        <f>1140.7+34.8</f>
        <v>1175.5</v>
      </c>
      <c r="J8" s="12">
        <f>I8/H8*100</f>
        <v>71.63315051797684</v>
      </c>
      <c r="K8" s="14">
        <v>0</v>
      </c>
    </row>
    <row r="9" spans="1:11" ht="26.25" customHeight="1">
      <c r="A9" s="5" t="s">
        <v>8</v>
      </c>
      <c r="B9" s="10" t="s">
        <v>24</v>
      </c>
      <c r="C9" s="11" t="s">
        <v>25</v>
      </c>
      <c r="D9" s="12">
        <v>0</v>
      </c>
      <c r="E9" s="12">
        <v>3338</v>
      </c>
      <c r="F9" s="12">
        <v>3337.31</v>
      </c>
      <c r="G9" s="13">
        <f>F9*100/E9</f>
        <v>99.97932893948472</v>
      </c>
      <c r="H9" s="12">
        <v>3338</v>
      </c>
      <c r="I9" s="12">
        <v>3337.31</v>
      </c>
      <c r="J9" s="12">
        <f>I9*100/H9</f>
        <v>99.97932893948472</v>
      </c>
      <c r="K9" s="14">
        <v>0</v>
      </c>
    </row>
    <row r="10" spans="1:11" ht="0.75" customHeight="1" hidden="1">
      <c r="A10" s="15"/>
      <c r="B10" s="16"/>
      <c r="C10" s="17"/>
      <c r="D10" s="18"/>
      <c r="E10" s="18"/>
      <c r="F10" s="18"/>
      <c r="G10" s="19"/>
      <c r="H10" s="18"/>
      <c r="I10" s="18"/>
      <c r="J10" s="18"/>
      <c r="K10" s="20"/>
    </row>
    <row r="11" spans="1:11" ht="24" customHeight="1">
      <c r="A11" s="53" t="s">
        <v>9</v>
      </c>
      <c r="B11" s="50" t="s">
        <v>15</v>
      </c>
      <c r="C11" s="11" t="s">
        <v>16</v>
      </c>
      <c r="D11" s="12">
        <v>0</v>
      </c>
      <c r="E11" s="12">
        <v>12000</v>
      </c>
      <c r="F11" s="12">
        <v>3016.39</v>
      </c>
      <c r="G11" s="13">
        <f>F11*100/E11</f>
        <v>25.136583333333334</v>
      </c>
      <c r="H11" s="12">
        <v>12000</v>
      </c>
      <c r="I11" s="12">
        <v>2256.05</v>
      </c>
      <c r="J11" s="12">
        <f>I11*100/H11</f>
        <v>18.80041666666667</v>
      </c>
      <c r="K11" s="14">
        <v>760.34</v>
      </c>
    </row>
    <row r="12" spans="1:11" ht="25.5" customHeight="1">
      <c r="A12" s="53"/>
      <c r="B12" s="51"/>
      <c r="C12" s="22" t="s">
        <v>17</v>
      </c>
      <c r="D12" s="12">
        <v>0</v>
      </c>
      <c r="E12" s="12">
        <v>2090</v>
      </c>
      <c r="F12" s="12">
        <v>2089.69</v>
      </c>
      <c r="G12" s="13">
        <f>F12*100/E12</f>
        <v>99.98516746411484</v>
      </c>
      <c r="H12" s="12">
        <v>2090</v>
      </c>
      <c r="I12" s="12">
        <v>2089.69</v>
      </c>
      <c r="J12" s="12">
        <f>I12*100/H12</f>
        <v>99.98516746411484</v>
      </c>
      <c r="K12" s="14">
        <v>0</v>
      </c>
    </row>
    <row r="13" spans="1:11" ht="25.5" hidden="1">
      <c r="A13" s="53"/>
      <c r="B13" s="51"/>
      <c r="C13" s="11" t="s">
        <v>26</v>
      </c>
      <c r="D13" s="12">
        <v>0</v>
      </c>
      <c r="E13" s="12">
        <v>260</v>
      </c>
      <c r="F13" s="12">
        <v>260</v>
      </c>
      <c r="G13" s="13">
        <v>100</v>
      </c>
      <c r="H13" s="12">
        <v>260</v>
      </c>
      <c r="I13" s="12">
        <v>260</v>
      </c>
      <c r="J13" s="12">
        <v>100</v>
      </c>
      <c r="K13" s="14">
        <v>0</v>
      </c>
    </row>
    <row r="14" spans="1:11" ht="25.5" hidden="1">
      <c r="A14" s="54"/>
      <c r="B14" s="51"/>
      <c r="C14" s="11" t="s">
        <v>27</v>
      </c>
      <c r="D14" s="12">
        <v>0</v>
      </c>
      <c r="E14" s="12">
        <v>892</v>
      </c>
      <c r="F14" s="12">
        <v>891.29</v>
      </c>
      <c r="G14" s="13">
        <v>99.92040358744394</v>
      </c>
      <c r="H14" s="12">
        <v>892</v>
      </c>
      <c r="I14" s="12">
        <v>0</v>
      </c>
      <c r="J14" s="12">
        <v>0</v>
      </c>
      <c r="K14" s="14">
        <v>891.29</v>
      </c>
    </row>
    <row r="15" spans="1:11" ht="24.75" customHeight="1">
      <c r="A15" s="23"/>
      <c r="B15" s="51"/>
      <c r="C15" s="11" t="s">
        <v>26</v>
      </c>
      <c r="D15" s="12">
        <v>0</v>
      </c>
      <c r="E15" s="12">
        <v>11405</v>
      </c>
      <c r="F15" s="12">
        <v>8404.79</v>
      </c>
      <c r="G15" s="13">
        <f>F15*100/E15</f>
        <v>73.69390618149936</v>
      </c>
      <c r="H15" s="12">
        <v>11405</v>
      </c>
      <c r="I15" s="12">
        <v>8404.79</v>
      </c>
      <c r="J15" s="12">
        <f>I15*100/H15</f>
        <v>73.69390618149936</v>
      </c>
      <c r="K15" s="14">
        <v>0</v>
      </c>
    </row>
    <row r="16" spans="1:11" ht="24.75" customHeight="1">
      <c r="A16" s="23"/>
      <c r="B16" s="51"/>
      <c r="C16" s="11" t="s">
        <v>27</v>
      </c>
      <c r="D16" s="12">
        <v>0</v>
      </c>
      <c r="E16" s="12">
        <v>6000</v>
      </c>
      <c r="F16" s="12">
        <v>2700</v>
      </c>
      <c r="G16" s="13">
        <f>F16*100/E16</f>
        <v>45</v>
      </c>
      <c r="H16" s="12">
        <v>6000</v>
      </c>
      <c r="I16" s="12">
        <v>2700</v>
      </c>
      <c r="J16" s="12">
        <f>I16*100/H16</f>
        <v>45</v>
      </c>
      <c r="K16" s="14">
        <v>0</v>
      </c>
    </row>
    <row r="17" spans="1:11" ht="27" customHeight="1">
      <c r="A17" s="24"/>
      <c r="B17" s="52"/>
      <c r="C17" s="11" t="s">
        <v>40</v>
      </c>
      <c r="D17" s="12">
        <v>0</v>
      </c>
      <c r="E17" s="12">
        <v>7847</v>
      </c>
      <c r="F17" s="12">
        <v>7346.35</v>
      </c>
      <c r="G17" s="13">
        <f>F17*100/E17</f>
        <v>93.61985472154964</v>
      </c>
      <c r="H17" s="12">
        <v>7847</v>
      </c>
      <c r="I17" s="12">
        <v>7346.35</v>
      </c>
      <c r="J17" s="12">
        <f>I17*100/H17</f>
        <v>93.61985472154964</v>
      </c>
      <c r="K17" s="14">
        <v>0</v>
      </c>
    </row>
    <row r="18" spans="1:11" ht="23.25" customHeight="1">
      <c r="A18" s="5" t="s">
        <v>35</v>
      </c>
      <c r="B18" s="21" t="s">
        <v>36</v>
      </c>
      <c r="C18" s="11" t="s">
        <v>39</v>
      </c>
      <c r="D18" s="12">
        <v>2942.47</v>
      </c>
      <c r="E18" s="12">
        <v>15000</v>
      </c>
      <c r="F18" s="12">
        <v>10528.12</v>
      </c>
      <c r="G18" s="13">
        <f aca="true" t="shared" si="0" ref="G18:G23">F18/E18*100</f>
        <v>70.18746666666668</v>
      </c>
      <c r="H18" s="12">
        <v>17943</v>
      </c>
      <c r="I18" s="12">
        <v>13470.59</v>
      </c>
      <c r="J18" s="12">
        <f>I18/H18*100</f>
        <v>75.0743465418269</v>
      </c>
      <c r="K18" s="14">
        <v>0</v>
      </c>
    </row>
    <row r="19" spans="1:11" ht="36" customHeight="1">
      <c r="A19" s="53" t="s">
        <v>37</v>
      </c>
      <c r="B19" s="50" t="s">
        <v>18</v>
      </c>
      <c r="C19" s="11" t="s">
        <v>19</v>
      </c>
      <c r="D19" s="12">
        <v>5128.25</v>
      </c>
      <c r="E19" s="12">
        <v>81000</v>
      </c>
      <c r="F19" s="12">
        <v>8337</v>
      </c>
      <c r="G19" s="13">
        <f t="shared" si="0"/>
        <v>10.292592592592593</v>
      </c>
      <c r="H19" s="12">
        <v>86129</v>
      </c>
      <c r="I19" s="12">
        <v>9235.61</v>
      </c>
      <c r="J19" s="12">
        <f>I19/H19*100</f>
        <v>10.72299689999884</v>
      </c>
      <c r="K19" s="14">
        <v>4229.64</v>
      </c>
    </row>
    <row r="20" spans="1:11" ht="20.25" customHeight="1">
      <c r="A20" s="53"/>
      <c r="B20" s="51"/>
      <c r="C20" s="11" t="s">
        <v>20</v>
      </c>
      <c r="D20" s="25">
        <v>0</v>
      </c>
      <c r="E20" s="25">
        <v>107000</v>
      </c>
      <c r="F20" s="25">
        <v>86107.71</v>
      </c>
      <c r="G20" s="13">
        <f t="shared" si="0"/>
        <v>80.47449532710282</v>
      </c>
      <c r="H20" s="25">
        <v>107000</v>
      </c>
      <c r="I20" s="25">
        <v>86107.71</v>
      </c>
      <c r="J20" s="12">
        <f>I20/H20*100</f>
        <v>80.47449532710282</v>
      </c>
      <c r="K20" s="26">
        <v>0</v>
      </c>
    </row>
    <row r="21" spans="1:11" ht="18" customHeight="1">
      <c r="A21" s="53"/>
      <c r="B21" s="52"/>
      <c r="C21" s="11" t="s">
        <v>21</v>
      </c>
      <c r="D21" s="25">
        <v>6554.59</v>
      </c>
      <c r="E21" s="25">
        <v>5820</v>
      </c>
      <c r="F21" s="25">
        <v>5720</v>
      </c>
      <c r="G21" s="13">
        <f t="shared" si="0"/>
        <v>98.28178694158075</v>
      </c>
      <c r="H21" s="25">
        <v>12375</v>
      </c>
      <c r="I21" s="25">
        <v>10263.92</v>
      </c>
      <c r="J21" s="12">
        <f>I21/H21*100</f>
        <v>82.94076767676768</v>
      </c>
      <c r="K21" s="26">
        <v>2010.67</v>
      </c>
    </row>
    <row r="22" spans="1:11" ht="26.25" customHeight="1" thickBot="1">
      <c r="A22" s="27" t="s">
        <v>38</v>
      </c>
      <c r="B22" s="21" t="s">
        <v>22</v>
      </c>
      <c r="C22" s="28" t="s">
        <v>23</v>
      </c>
      <c r="D22" s="29">
        <v>1002.87</v>
      </c>
      <c r="E22" s="29">
        <v>6298</v>
      </c>
      <c r="F22" s="29">
        <v>5361.06</v>
      </c>
      <c r="G22" s="30">
        <f t="shared" si="0"/>
        <v>85.12321371864084</v>
      </c>
      <c r="H22" s="29">
        <v>7301</v>
      </c>
      <c r="I22" s="29">
        <v>4780.51</v>
      </c>
      <c r="J22" s="29">
        <f>I22/H22*100</f>
        <v>65.47746883988495</v>
      </c>
      <c r="K22" s="31">
        <v>1583.42</v>
      </c>
    </row>
    <row r="23" spans="1:11" ht="13.5" thickBot="1">
      <c r="A23" s="47" t="s">
        <v>28</v>
      </c>
      <c r="B23" s="48"/>
      <c r="C23" s="49"/>
      <c r="D23" s="32">
        <f>D7+D18+D19+D21+D22</f>
        <v>64376.920000000006</v>
      </c>
      <c r="E23" s="32">
        <f>E7+E8+E9+E11+E12+E15+E16+E17+E18+E19+E20+E21+E22</f>
        <v>360884</v>
      </c>
      <c r="F23" s="33">
        <f>F7+F8+F9+F11+F12+F15+F16+F17+F18+F19+F20+F21+F22</f>
        <v>161423.92</v>
      </c>
      <c r="G23" s="34">
        <f t="shared" si="0"/>
        <v>44.730140432936906</v>
      </c>
      <c r="H23" s="35">
        <f>H7+H8+H9+H11+H12+H15+H16+H17+H18+H19+H20+H21+H22</f>
        <v>420069</v>
      </c>
      <c r="I23" s="33">
        <f>I7+I8+I9+I11+I12+I15+I16+I17+I18+I19+I20+I21+I22</f>
        <v>156712.77000000005</v>
      </c>
      <c r="J23" s="36">
        <f>I23*100/H23</f>
        <v>37.306435371331865</v>
      </c>
      <c r="K23" s="37">
        <f>K7+K11+K19+K21+K22</f>
        <v>69088.06999999999</v>
      </c>
    </row>
    <row r="26" ht="12.75">
      <c r="D26" s="1"/>
    </row>
    <row r="27" spans="5:11" ht="12.75">
      <c r="E27" s="1"/>
      <c r="H27" s="1"/>
      <c r="K27" s="2"/>
    </row>
    <row r="28" spans="5:11" ht="12.75">
      <c r="E28" s="1"/>
      <c r="K28" s="1"/>
    </row>
    <row r="29" ht="12.75">
      <c r="K29" s="1"/>
    </row>
    <row r="33" spans="5:6" ht="12.75">
      <c r="E33" s="1"/>
      <c r="F33" s="1"/>
    </row>
    <row r="34" ht="12.75">
      <c r="F34" s="1"/>
    </row>
  </sheetData>
  <sheetProtection/>
  <mergeCells count="14">
    <mergeCell ref="J4:J5"/>
    <mergeCell ref="E4:F4"/>
    <mergeCell ref="A4:A5"/>
    <mergeCell ref="B4:B5"/>
    <mergeCell ref="C4:C5"/>
    <mergeCell ref="G4:G5"/>
    <mergeCell ref="A2:I2"/>
    <mergeCell ref="A23:C23"/>
    <mergeCell ref="B19:B21"/>
    <mergeCell ref="A19:A21"/>
    <mergeCell ref="A11:A14"/>
    <mergeCell ref="B11:B14"/>
    <mergeCell ref="B15:B17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</dc:creator>
  <cp:keywords/>
  <dc:description/>
  <cp:lastModifiedBy>Księgowość</cp:lastModifiedBy>
  <cp:lastPrinted>2010-03-04T09:26:01Z</cp:lastPrinted>
  <dcterms:created xsi:type="dcterms:W3CDTF">2010-03-02T12:26:07Z</dcterms:created>
  <dcterms:modified xsi:type="dcterms:W3CDTF">2010-03-18T12:09:19Z</dcterms:modified>
  <cp:category/>
  <cp:version/>
  <cp:contentType/>
  <cp:contentStatus/>
</cp:coreProperties>
</file>