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'Arkusz1'!$A$1:$Z$23</definedName>
  </definedNames>
  <calcPr fullCalcOnLoad="1"/>
</workbook>
</file>

<file path=xl/sharedStrings.xml><?xml version="1.0" encoding="utf-8"?>
<sst xmlns="http://schemas.openxmlformats.org/spreadsheetml/2006/main" count="52" uniqueCount="46">
  <si>
    <t xml:space="preserve">                          Zmiany w planie wydatków w poszczególnych jednostkach i §§</t>
  </si>
  <si>
    <t>Dział/              Rozdział</t>
  </si>
  <si>
    <t>Nazwa jednostki</t>
  </si>
  <si>
    <t>Razem</t>
  </si>
  <si>
    <t>1.</t>
  </si>
  <si>
    <t>- zmniejszenie</t>
  </si>
  <si>
    <t>- zwiększenie</t>
  </si>
  <si>
    <t>2.</t>
  </si>
  <si>
    <t>3.</t>
  </si>
  <si>
    <t>OGÓŁEM, w tym:</t>
  </si>
  <si>
    <t>Lp.</t>
  </si>
  <si>
    <t>Załącznik nr 2</t>
  </si>
  <si>
    <t>§ 4017</t>
  </si>
  <si>
    <t>§ 3119</t>
  </si>
  <si>
    <t>§ 4019</t>
  </si>
  <si>
    <t>§ 4047</t>
  </si>
  <si>
    <t>§ 4049</t>
  </si>
  <si>
    <t>§ 4117</t>
  </si>
  <si>
    <t>§ 4119</t>
  </si>
  <si>
    <t>§ 4127</t>
  </si>
  <si>
    <t>§ 4129</t>
  </si>
  <si>
    <t>§ 4177</t>
  </si>
  <si>
    <t>§ 4179</t>
  </si>
  <si>
    <t>§ 4217</t>
  </si>
  <si>
    <t>§ 4219</t>
  </si>
  <si>
    <t>§ 4307</t>
  </si>
  <si>
    <t>§ 4309</t>
  </si>
  <si>
    <t>§ 4417</t>
  </si>
  <si>
    <t>§ 4419</t>
  </si>
  <si>
    <t>§ 4447</t>
  </si>
  <si>
    <t>§ 4449</t>
  </si>
  <si>
    <t>§ 4287</t>
  </si>
  <si>
    <t>§ 4289</t>
  </si>
  <si>
    <t>750/75095</t>
  </si>
  <si>
    <t>Razem 75095,                   w tym:</t>
  </si>
  <si>
    <t>853/85395</t>
  </si>
  <si>
    <t>Razem 85395,                   w tym:</t>
  </si>
  <si>
    <t>Jednostka Starostwa projekt pn. "Podniesienie umiejętności i kwalifikacji urzędników z powiatów brzeskiego i nyskiego, w celu poprawy jakości obsługi klienta i inwestora"</t>
  </si>
  <si>
    <t>Powiatowe Centrum Pomocy Rodzinie projekt pn. "Aktywizacja zawodowa i społeczna wychowanków placówek opiekuńczo-wychowawczych i osób niepełnosprawnych"</t>
  </si>
  <si>
    <t>750/75019</t>
  </si>
  <si>
    <t>Razem 75019,                   w tym:</t>
  </si>
  <si>
    <t xml:space="preserve">Jednostka Starostwa </t>
  </si>
  <si>
    <t>§ 6060</t>
  </si>
  <si>
    <t>Rady Powiatu Brzeskiego</t>
  </si>
  <si>
    <t>z dnia 30 czerwca 2011r.</t>
  </si>
  <si>
    <t>do uchwały nr X/73/11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</si>
</sst>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4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0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172" fontId="1" fillId="4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2" fillId="4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172" fontId="2" fillId="4" borderId="10" xfId="0" applyNumberFormat="1" applyFont="1" applyFill="1" applyBorder="1" applyAlignment="1">
      <alignment horizontal="right" vertical="center" wrapText="1"/>
    </xf>
    <xf numFmtId="172" fontId="1" fillId="4" borderId="11" xfId="0" applyNumberFormat="1" applyFont="1" applyFill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172" fontId="40" fillId="0" borderId="11" xfId="0" applyNumberFormat="1" applyFont="1" applyFill="1" applyBorder="1" applyAlignment="1">
      <alignment horizontal="right" vertical="center" wrapText="1"/>
    </xf>
    <xf numFmtId="172" fontId="40" fillId="4" borderId="11" xfId="0" applyNumberFormat="1" applyFont="1" applyFill="1" applyBorder="1" applyAlignment="1">
      <alignment horizontal="right" vertical="center" wrapText="1"/>
    </xf>
    <xf numFmtId="172" fontId="40" fillId="0" borderId="11" xfId="0" applyNumberFormat="1" applyFont="1" applyBorder="1" applyAlignment="1">
      <alignment horizontal="right"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49" fontId="2" fillId="33" borderId="12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right" vertical="center" wrapText="1"/>
    </xf>
    <xf numFmtId="172" fontId="2" fillId="4" borderId="12" xfId="0" applyNumberFormat="1" applyFont="1" applyFill="1" applyBorder="1" applyAlignment="1">
      <alignment horizontal="right" vertical="center" wrapText="1"/>
    </xf>
    <xf numFmtId="172" fontId="2" fillId="0" borderId="13" xfId="0" applyNumberFormat="1" applyFont="1" applyFill="1" applyBorder="1" applyAlignment="1">
      <alignment horizontal="right" vertical="center" wrapText="1"/>
    </xf>
    <xf numFmtId="172" fontId="2" fillId="0" borderId="14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/>
    </xf>
    <xf numFmtId="172" fontId="2" fillId="0" borderId="15" xfId="0" applyNumberFormat="1" applyFont="1" applyFill="1" applyBorder="1" applyAlignment="1">
      <alignment horizontal="right" vertical="center" wrapText="1"/>
    </xf>
    <xf numFmtId="172" fontId="2" fillId="4" borderId="15" xfId="0" applyNumberFormat="1" applyFont="1" applyFill="1" applyBorder="1" applyAlignment="1">
      <alignment horizontal="right" vertical="center" wrapText="1"/>
    </xf>
    <xf numFmtId="172" fontId="2" fillId="0" borderId="16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172" fontId="1" fillId="3" borderId="10" xfId="0" applyNumberFormat="1" applyFont="1" applyFill="1" applyBorder="1" applyAlignment="1">
      <alignment horizontal="right" vertical="center" wrapText="1"/>
    </xf>
    <xf numFmtId="172" fontId="2" fillId="3" borderId="10" xfId="0" applyNumberFormat="1" applyFont="1" applyFill="1" applyBorder="1" applyAlignment="1">
      <alignment vertical="center" wrapText="1"/>
    </xf>
    <xf numFmtId="172" fontId="2" fillId="3" borderId="10" xfId="0" applyNumberFormat="1" applyFont="1" applyFill="1" applyBorder="1" applyAlignment="1">
      <alignment horizontal="right" vertical="center"/>
    </xf>
    <xf numFmtId="172" fontId="1" fillId="3" borderId="10" xfId="0" applyNumberFormat="1" applyFont="1" applyFill="1" applyBorder="1" applyAlignment="1">
      <alignment horizontal="right" vertical="center" wrapText="1"/>
    </xf>
    <xf numFmtId="172" fontId="2" fillId="3" borderId="10" xfId="0" applyNumberFormat="1" applyFont="1" applyFill="1" applyBorder="1" applyAlignment="1">
      <alignment horizontal="right" vertical="center" wrapText="1"/>
    </xf>
    <xf numFmtId="172" fontId="2" fillId="3" borderId="10" xfId="0" applyNumberFormat="1" applyFont="1" applyFill="1" applyBorder="1" applyAlignment="1">
      <alignment horizontal="right" vertical="center" wrapText="1"/>
    </xf>
    <xf numFmtId="172" fontId="40" fillId="3" borderId="11" xfId="0" applyNumberFormat="1" applyFont="1" applyFill="1" applyBorder="1" applyAlignment="1">
      <alignment horizontal="right" vertical="center" wrapText="1"/>
    </xf>
    <xf numFmtId="172" fontId="2" fillId="3" borderId="12" xfId="0" applyNumberFormat="1" applyFont="1" applyFill="1" applyBorder="1" applyAlignment="1">
      <alignment horizontal="right" vertical="center" wrapText="1"/>
    </xf>
    <xf numFmtId="172" fontId="2" fillId="3" borderId="1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view="pageBreakPreview" zoomScale="70" zoomScaleSheetLayoutView="70" zoomScalePageLayoutView="0" workbookViewId="0" topLeftCell="A7">
      <pane xSplit="1" topLeftCell="H1" activePane="topRight" state="frozen"/>
      <selection pane="topLeft" activeCell="A1" sqref="A1"/>
      <selection pane="topRight" activeCell="U3" sqref="U3"/>
    </sheetView>
  </sheetViews>
  <sheetFormatPr defaultColWidth="9.125" defaultRowHeight="12.75"/>
  <cols>
    <col min="1" max="1" width="5.875" style="1" customWidth="1"/>
    <col min="2" max="2" width="13.125" style="2" customWidth="1"/>
    <col min="3" max="3" width="30.875" style="1" customWidth="1"/>
    <col min="4" max="5" width="10.75390625" style="1" bestFit="1" customWidth="1"/>
    <col min="6" max="6" width="9.50390625" style="1" bestFit="1" customWidth="1"/>
    <col min="7" max="8" width="8.00390625" style="1" bestFit="1" customWidth="1"/>
    <col min="9" max="9" width="9.50390625" style="1" bestFit="1" customWidth="1"/>
    <col min="10" max="12" width="8.00390625" style="1" bestFit="1" customWidth="1"/>
    <col min="13" max="14" width="10.75390625" style="1" bestFit="1" customWidth="1"/>
    <col min="15" max="15" width="9.50390625" style="1" bestFit="1" customWidth="1"/>
    <col min="16" max="18" width="8.00390625" style="1" bestFit="1" customWidth="1"/>
    <col min="19" max="19" width="10.875" style="1" customWidth="1"/>
    <col min="20" max="20" width="10.75390625" style="1" bestFit="1" customWidth="1"/>
    <col min="21" max="21" width="9.50390625" style="1" bestFit="1" customWidth="1"/>
    <col min="22" max="22" width="8.00390625" style="1" bestFit="1" customWidth="1"/>
    <col min="23" max="23" width="7.625" style="1" customWidth="1"/>
    <col min="24" max="24" width="8.00390625" style="1" bestFit="1" customWidth="1"/>
    <col min="25" max="25" width="10.00390625" style="1" bestFit="1" customWidth="1"/>
    <col min="26" max="26" width="12.00390625" style="1" bestFit="1" customWidth="1"/>
    <col min="27" max="27" width="0.37109375" style="1" customWidth="1"/>
    <col min="28" max="28" width="9.50390625" style="1" bestFit="1" customWidth="1"/>
    <col min="29" max="16384" width="9.125" style="1" customWidth="1"/>
  </cols>
  <sheetData>
    <row r="1" ht="15">
      <c r="W1" s="1" t="s">
        <v>11</v>
      </c>
    </row>
    <row r="2" ht="21" customHeight="1">
      <c r="W2" s="1" t="s">
        <v>45</v>
      </c>
    </row>
    <row r="3" spans="3:23" ht="21" customHeight="1">
      <c r="C3" s="9"/>
      <c r="W3" s="1" t="s">
        <v>43</v>
      </c>
    </row>
    <row r="4" spans="3:23" ht="21" customHeight="1">
      <c r="C4" s="3"/>
      <c r="W4" s="1" t="s">
        <v>44</v>
      </c>
    </row>
    <row r="5" spans="1:26" ht="17.25">
      <c r="A5" s="63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5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"/>
    </row>
    <row r="7" spans="1:26" ht="34.5" customHeight="1">
      <c r="A7" s="22" t="s">
        <v>10</v>
      </c>
      <c r="B7" s="23" t="s">
        <v>1</v>
      </c>
      <c r="C7" s="22" t="s">
        <v>2</v>
      </c>
      <c r="D7" s="33" t="s">
        <v>13</v>
      </c>
      <c r="E7" s="26" t="s">
        <v>12</v>
      </c>
      <c r="F7" s="26" t="s">
        <v>14</v>
      </c>
      <c r="G7" s="26" t="s">
        <v>15</v>
      </c>
      <c r="H7" s="26" t="s">
        <v>16</v>
      </c>
      <c r="I7" s="26" t="s">
        <v>17</v>
      </c>
      <c r="J7" s="26" t="s">
        <v>18</v>
      </c>
      <c r="K7" s="26" t="s">
        <v>19</v>
      </c>
      <c r="L7" s="26" t="s">
        <v>20</v>
      </c>
      <c r="M7" s="26" t="s">
        <v>21</v>
      </c>
      <c r="N7" s="26" t="s">
        <v>22</v>
      </c>
      <c r="O7" s="22" t="s">
        <v>23</v>
      </c>
      <c r="P7" s="22" t="s">
        <v>24</v>
      </c>
      <c r="Q7" s="22" t="s">
        <v>31</v>
      </c>
      <c r="R7" s="22" t="s">
        <v>32</v>
      </c>
      <c r="S7" s="22" t="s">
        <v>25</v>
      </c>
      <c r="T7" s="22" t="s">
        <v>26</v>
      </c>
      <c r="U7" s="22" t="s">
        <v>27</v>
      </c>
      <c r="V7" s="22" t="s">
        <v>28</v>
      </c>
      <c r="W7" s="22" t="s">
        <v>29</v>
      </c>
      <c r="X7" s="22" t="s">
        <v>30</v>
      </c>
      <c r="Y7" s="52" t="s">
        <v>42</v>
      </c>
      <c r="Z7" s="34" t="s">
        <v>3</v>
      </c>
    </row>
    <row r="8" spans="1:26" ht="19.5" customHeight="1">
      <c r="A8" s="22">
        <v>1</v>
      </c>
      <c r="B8" s="23">
        <v>2</v>
      </c>
      <c r="C8" s="22">
        <v>3</v>
      </c>
      <c r="D8" s="24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6">
        <v>13</v>
      </c>
      <c r="N8" s="26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3">
        <v>21</v>
      </c>
      <c r="V8" s="23">
        <v>22</v>
      </c>
      <c r="W8" s="23">
        <v>23</v>
      </c>
      <c r="X8" s="23">
        <v>24</v>
      </c>
      <c r="Y8" s="53">
        <v>25</v>
      </c>
      <c r="Z8" s="27">
        <v>26</v>
      </c>
    </row>
    <row r="9" spans="1:26" ht="29.25" customHeight="1">
      <c r="A9" s="28" t="s">
        <v>4</v>
      </c>
      <c r="B9" s="29" t="s">
        <v>39</v>
      </c>
      <c r="C9" s="28" t="s">
        <v>41</v>
      </c>
      <c r="D9" s="30"/>
      <c r="E9" s="31"/>
      <c r="F9" s="31"/>
      <c r="G9" s="31"/>
      <c r="H9" s="31"/>
      <c r="I9" s="31"/>
      <c r="J9" s="31"/>
      <c r="K9" s="31"/>
      <c r="L9" s="31"/>
      <c r="M9" s="32"/>
      <c r="N9" s="32"/>
      <c r="O9" s="28"/>
      <c r="P9" s="28"/>
      <c r="Q9" s="28"/>
      <c r="R9" s="28"/>
      <c r="S9" s="28"/>
      <c r="T9" s="28"/>
      <c r="U9" s="29"/>
      <c r="V9" s="29"/>
      <c r="W9" s="29"/>
      <c r="X9" s="29"/>
      <c r="Y9" s="54">
        <v>19731</v>
      </c>
      <c r="Z9" s="15">
        <f>SUM(D9:Y9)</f>
        <v>19731</v>
      </c>
    </row>
    <row r="10" spans="1:26" ht="34.5" customHeight="1">
      <c r="A10" s="65" t="s">
        <v>40</v>
      </c>
      <c r="B10" s="65"/>
      <c r="C10" s="22"/>
      <c r="D10" s="24"/>
      <c r="E10" s="25"/>
      <c r="F10" s="25"/>
      <c r="G10" s="25"/>
      <c r="H10" s="25"/>
      <c r="I10" s="25"/>
      <c r="J10" s="25"/>
      <c r="K10" s="25"/>
      <c r="L10" s="25"/>
      <c r="M10" s="26"/>
      <c r="N10" s="26"/>
      <c r="O10" s="22"/>
      <c r="P10" s="22"/>
      <c r="Q10" s="22"/>
      <c r="R10" s="22"/>
      <c r="S10" s="22"/>
      <c r="T10" s="22"/>
      <c r="U10" s="23"/>
      <c r="V10" s="23"/>
      <c r="W10" s="23"/>
      <c r="X10" s="23"/>
      <c r="Y10" s="55">
        <f>SUM(Y9)</f>
        <v>19731</v>
      </c>
      <c r="Z10" s="15">
        <f>SUM(D10:Y10)</f>
        <v>19731</v>
      </c>
    </row>
    <row r="11" spans="1:26" ht="24.75" customHeight="1">
      <c r="A11" s="66" t="s">
        <v>5</v>
      </c>
      <c r="B11" s="66"/>
      <c r="C11" s="22"/>
      <c r="D11" s="24"/>
      <c r="E11" s="25"/>
      <c r="F11" s="25"/>
      <c r="G11" s="25"/>
      <c r="H11" s="25"/>
      <c r="I11" s="25"/>
      <c r="J11" s="25"/>
      <c r="K11" s="25"/>
      <c r="L11" s="25"/>
      <c r="M11" s="26"/>
      <c r="N11" s="26"/>
      <c r="O11" s="22"/>
      <c r="P11" s="22"/>
      <c r="Q11" s="22"/>
      <c r="R11" s="22"/>
      <c r="S11" s="22"/>
      <c r="T11" s="22"/>
      <c r="U11" s="23"/>
      <c r="V11" s="23"/>
      <c r="W11" s="23"/>
      <c r="X11" s="23"/>
      <c r="Y11" s="56"/>
      <c r="Z11" s="15">
        <f>SUM(D11:Y11)</f>
        <v>0</v>
      </c>
    </row>
    <row r="12" spans="1:26" ht="23.25" customHeight="1">
      <c r="A12" s="66" t="s">
        <v>6</v>
      </c>
      <c r="B12" s="66"/>
      <c r="C12" s="22"/>
      <c r="D12" s="24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2"/>
      <c r="P12" s="22"/>
      <c r="Q12" s="22"/>
      <c r="R12" s="22"/>
      <c r="S12" s="22"/>
      <c r="T12" s="22"/>
      <c r="U12" s="23"/>
      <c r="V12" s="23"/>
      <c r="W12" s="23"/>
      <c r="X12" s="23"/>
      <c r="Y12" s="54">
        <f>SUM(Y9)</f>
        <v>19731</v>
      </c>
      <c r="Z12" s="15">
        <f>SUM(D12:Y12)</f>
        <v>19731</v>
      </c>
    </row>
    <row r="13" spans="1:26" ht="113.25" customHeight="1">
      <c r="A13" s="35" t="s">
        <v>7</v>
      </c>
      <c r="B13" s="7" t="s">
        <v>33</v>
      </c>
      <c r="C13" s="7" t="s">
        <v>37</v>
      </c>
      <c r="D13" s="19"/>
      <c r="E13" s="11">
        <v>5555</v>
      </c>
      <c r="F13" s="11">
        <v>-5555</v>
      </c>
      <c r="G13" s="11"/>
      <c r="H13" s="11"/>
      <c r="I13" s="11">
        <v>628</v>
      </c>
      <c r="J13" s="11">
        <v>-628</v>
      </c>
      <c r="K13" s="11">
        <v>340</v>
      </c>
      <c r="L13" s="11">
        <v>-340</v>
      </c>
      <c r="M13" s="11">
        <v>7667</v>
      </c>
      <c r="N13" s="11">
        <v>-7667</v>
      </c>
      <c r="O13" s="12"/>
      <c r="P13" s="12"/>
      <c r="Q13" s="12"/>
      <c r="R13" s="12"/>
      <c r="S13" s="12">
        <v>140062</v>
      </c>
      <c r="T13" s="12">
        <v>-8486</v>
      </c>
      <c r="U13" s="12"/>
      <c r="V13" s="12"/>
      <c r="W13" s="12"/>
      <c r="X13" s="12"/>
      <c r="Y13" s="57"/>
      <c r="Z13" s="15">
        <f>SUM(D13:X13)</f>
        <v>131576</v>
      </c>
    </row>
    <row r="14" spans="1:26" ht="33" customHeight="1">
      <c r="A14" s="65" t="s">
        <v>34</v>
      </c>
      <c r="B14" s="65"/>
      <c r="C14" s="36"/>
      <c r="D14" s="20"/>
      <c r="E14" s="16">
        <v>5555</v>
      </c>
      <c r="F14" s="16">
        <v>-5555</v>
      </c>
      <c r="G14" s="16"/>
      <c r="H14" s="16"/>
      <c r="I14" s="16">
        <v>628</v>
      </c>
      <c r="J14" s="16">
        <v>-628</v>
      </c>
      <c r="K14" s="16">
        <v>340</v>
      </c>
      <c r="L14" s="16">
        <v>-340</v>
      </c>
      <c r="M14" s="16">
        <v>7667</v>
      </c>
      <c r="N14" s="16">
        <v>-7667</v>
      </c>
      <c r="O14" s="15"/>
      <c r="P14" s="15"/>
      <c r="Q14" s="15"/>
      <c r="R14" s="15"/>
      <c r="S14" s="15">
        <v>140062</v>
      </c>
      <c r="T14" s="15">
        <v>-8486</v>
      </c>
      <c r="U14" s="14"/>
      <c r="V14" s="14"/>
      <c r="W14" s="14"/>
      <c r="X14" s="14"/>
      <c r="Y14" s="58"/>
      <c r="Z14" s="15">
        <f aca="true" t="shared" si="0" ref="Z14:Z20">SUM(D14:X14)</f>
        <v>131576</v>
      </c>
    </row>
    <row r="15" spans="1:26" ht="22.5" customHeight="1">
      <c r="A15" s="66" t="s">
        <v>5</v>
      </c>
      <c r="B15" s="66"/>
      <c r="C15" s="36"/>
      <c r="D15" s="19"/>
      <c r="E15" s="11"/>
      <c r="F15" s="11">
        <f>SUM(F13)</f>
        <v>-5555</v>
      </c>
      <c r="G15" s="11"/>
      <c r="H15" s="11"/>
      <c r="I15" s="11"/>
      <c r="J15" s="11">
        <f>SUM(J13)</f>
        <v>-628</v>
      </c>
      <c r="K15" s="11"/>
      <c r="L15" s="11">
        <f>SUM(L13)</f>
        <v>-340</v>
      </c>
      <c r="M15" s="11"/>
      <c r="N15" s="11">
        <f>SUM(N13)</f>
        <v>-7667</v>
      </c>
      <c r="O15" s="12"/>
      <c r="P15" s="12"/>
      <c r="Q15" s="12"/>
      <c r="R15" s="12"/>
      <c r="S15" s="12"/>
      <c r="T15" s="12">
        <f>SUM(T13)</f>
        <v>-8486</v>
      </c>
      <c r="U15" s="12"/>
      <c r="V15" s="12"/>
      <c r="W15" s="12"/>
      <c r="X15" s="12"/>
      <c r="Y15" s="57"/>
      <c r="Z15" s="15">
        <f t="shared" si="0"/>
        <v>-22676</v>
      </c>
    </row>
    <row r="16" spans="1:26" ht="22.5" customHeight="1">
      <c r="A16" s="66" t="s">
        <v>6</v>
      </c>
      <c r="B16" s="66"/>
      <c r="C16" s="36"/>
      <c r="D16" s="19"/>
      <c r="E16" s="11">
        <f>SUM(E13)</f>
        <v>5555</v>
      </c>
      <c r="F16" s="11"/>
      <c r="G16" s="11"/>
      <c r="H16" s="11"/>
      <c r="I16" s="11">
        <f>SUM(I13)</f>
        <v>628</v>
      </c>
      <c r="J16" s="11"/>
      <c r="K16" s="11">
        <f>SUM(K13)</f>
        <v>340</v>
      </c>
      <c r="L16" s="11"/>
      <c r="M16" s="11">
        <f>SUM(M13)</f>
        <v>7667</v>
      </c>
      <c r="N16" s="11"/>
      <c r="O16" s="12"/>
      <c r="P16" s="12"/>
      <c r="Q16" s="12"/>
      <c r="R16" s="12"/>
      <c r="S16" s="12">
        <f>SUM(S13)</f>
        <v>140062</v>
      </c>
      <c r="T16" s="12"/>
      <c r="U16" s="12"/>
      <c r="V16" s="12"/>
      <c r="W16" s="12"/>
      <c r="X16" s="12"/>
      <c r="Y16" s="57"/>
      <c r="Z16" s="15">
        <f t="shared" si="0"/>
        <v>154252</v>
      </c>
    </row>
    <row r="17" spans="1:26" ht="110.25" customHeight="1">
      <c r="A17" s="35" t="s">
        <v>8</v>
      </c>
      <c r="B17" s="7" t="s">
        <v>35</v>
      </c>
      <c r="C17" s="7" t="s">
        <v>38</v>
      </c>
      <c r="D17" s="19">
        <v>-19731</v>
      </c>
      <c r="E17" s="11">
        <v>-44365</v>
      </c>
      <c r="F17" s="11">
        <v>-2350</v>
      </c>
      <c r="G17" s="11">
        <v>-104</v>
      </c>
      <c r="H17" s="11">
        <v>-6</v>
      </c>
      <c r="I17" s="11">
        <v>-6974</v>
      </c>
      <c r="J17" s="11">
        <v>-369</v>
      </c>
      <c r="K17" s="11">
        <v>-627</v>
      </c>
      <c r="L17" s="11">
        <v>-33</v>
      </c>
      <c r="M17" s="11">
        <v>-47817</v>
      </c>
      <c r="N17" s="11">
        <v>-2533</v>
      </c>
      <c r="O17" s="12">
        <v>-9307</v>
      </c>
      <c r="P17" s="12">
        <v>-493</v>
      </c>
      <c r="Q17" s="12">
        <v>282</v>
      </c>
      <c r="R17" s="12">
        <v>15</v>
      </c>
      <c r="S17" s="12">
        <v>-46527</v>
      </c>
      <c r="T17" s="12">
        <v>-2464</v>
      </c>
      <c r="U17" s="12">
        <v>-4084</v>
      </c>
      <c r="V17" s="12">
        <v>-216</v>
      </c>
      <c r="W17" s="12">
        <v>-201</v>
      </c>
      <c r="X17" s="12">
        <v>-11</v>
      </c>
      <c r="Y17" s="57"/>
      <c r="Z17" s="15">
        <f t="shared" si="0"/>
        <v>-187915</v>
      </c>
    </row>
    <row r="18" spans="1:26" ht="33" customHeight="1">
      <c r="A18" s="65" t="s">
        <v>36</v>
      </c>
      <c r="B18" s="65"/>
      <c r="C18" s="36"/>
      <c r="D18" s="21">
        <v>-19731</v>
      </c>
      <c r="E18" s="16">
        <v>-44365</v>
      </c>
      <c r="F18" s="16">
        <v>-2350</v>
      </c>
      <c r="G18" s="16">
        <v>-104</v>
      </c>
      <c r="H18" s="16">
        <v>-6</v>
      </c>
      <c r="I18" s="16">
        <v>-6974</v>
      </c>
      <c r="J18" s="16">
        <v>-369</v>
      </c>
      <c r="K18" s="16">
        <v>-627</v>
      </c>
      <c r="L18" s="16">
        <v>-33</v>
      </c>
      <c r="M18" s="16">
        <v>-47817</v>
      </c>
      <c r="N18" s="16">
        <v>-2533</v>
      </c>
      <c r="O18" s="15">
        <v>-9307</v>
      </c>
      <c r="P18" s="15">
        <v>-493</v>
      </c>
      <c r="Q18" s="15">
        <v>282</v>
      </c>
      <c r="R18" s="15">
        <v>15</v>
      </c>
      <c r="S18" s="15">
        <v>-46527</v>
      </c>
      <c r="T18" s="15">
        <v>-2464</v>
      </c>
      <c r="U18" s="15">
        <v>-4084</v>
      </c>
      <c r="V18" s="15">
        <v>-216</v>
      </c>
      <c r="W18" s="15">
        <v>-201</v>
      </c>
      <c r="X18" s="15">
        <v>-11</v>
      </c>
      <c r="Y18" s="59"/>
      <c r="Z18" s="15">
        <f t="shared" si="0"/>
        <v>-187915</v>
      </c>
    </row>
    <row r="19" spans="1:26" ht="22.5" customHeight="1">
      <c r="A19" s="66" t="s">
        <v>5</v>
      </c>
      <c r="B19" s="66"/>
      <c r="C19" s="36"/>
      <c r="D19" s="19">
        <f>SUM(D17)</f>
        <v>-19731</v>
      </c>
      <c r="E19" s="11">
        <f aca="true" t="shared" si="1" ref="E19:X19">SUM(E17)</f>
        <v>-44365</v>
      </c>
      <c r="F19" s="11">
        <f t="shared" si="1"/>
        <v>-2350</v>
      </c>
      <c r="G19" s="11">
        <f t="shared" si="1"/>
        <v>-104</v>
      </c>
      <c r="H19" s="11">
        <f t="shared" si="1"/>
        <v>-6</v>
      </c>
      <c r="I19" s="11">
        <f t="shared" si="1"/>
        <v>-6974</v>
      </c>
      <c r="J19" s="11">
        <f t="shared" si="1"/>
        <v>-369</v>
      </c>
      <c r="K19" s="11">
        <f t="shared" si="1"/>
        <v>-627</v>
      </c>
      <c r="L19" s="11">
        <f t="shared" si="1"/>
        <v>-33</v>
      </c>
      <c r="M19" s="11">
        <f t="shared" si="1"/>
        <v>-47817</v>
      </c>
      <c r="N19" s="11">
        <f t="shared" si="1"/>
        <v>-2533</v>
      </c>
      <c r="O19" s="19">
        <f t="shared" si="1"/>
        <v>-9307</v>
      </c>
      <c r="P19" s="19">
        <f t="shared" si="1"/>
        <v>-493</v>
      </c>
      <c r="Q19" s="19"/>
      <c r="R19" s="19"/>
      <c r="S19" s="19">
        <f t="shared" si="1"/>
        <v>-46527</v>
      </c>
      <c r="T19" s="19">
        <f t="shared" si="1"/>
        <v>-2464</v>
      </c>
      <c r="U19" s="19">
        <f t="shared" si="1"/>
        <v>-4084</v>
      </c>
      <c r="V19" s="19">
        <f t="shared" si="1"/>
        <v>-216</v>
      </c>
      <c r="W19" s="19">
        <f t="shared" si="1"/>
        <v>-201</v>
      </c>
      <c r="X19" s="19">
        <f t="shared" si="1"/>
        <v>-11</v>
      </c>
      <c r="Y19" s="57"/>
      <c r="Z19" s="15">
        <f t="shared" si="0"/>
        <v>-188212</v>
      </c>
    </row>
    <row r="20" spans="1:26" ht="22.5" customHeight="1" thickBot="1">
      <c r="A20" s="73" t="s">
        <v>6</v>
      </c>
      <c r="B20" s="73"/>
      <c r="C20" s="38"/>
      <c r="D20" s="39"/>
      <c r="E20" s="40"/>
      <c r="F20" s="40"/>
      <c r="G20" s="40"/>
      <c r="H20" s="40"/>
      <c r="I20" s="17"/>
      <c r="J20" s="17"/>
      <c r="K20" s="17"/>
      <c r="L20" s="17"/>
      <c r="M20" s="40"/>
      <c r="N20" s="40"/>
      <c r="O20" s="41"/>
      <c r="P20" s="41"/>
      <c r="Q20" s="18">
        <f>SUM(Q17)</f>
        <v>282</v>
      </c>
      <c r="R20" s="18">
        <f>SUM(R17)</f>
        <v>15</v>
      </c>
      <c r="S20" s="41"/>
      <c r="T20" s="41"/>
      <c r="U20" s="41"/>
      <c r="V20" s="41"/>
      <c r="W20" s="41"/>
      <c r="X20" s="41"/>
      <c r="Y20" s="60"/>
      <c r="Z20" s="42">
        <f t="shared" si="0"/>
        <v>297</v>
      </c>
    </row>
    <row r="21" spans="1:27" ht="20.25" customHeight="1">
      <c r="A21" s="67" t="s">
        <v>9</v>
      </c>
      <c r="B21" s="68"/>
      <c r="C21" s="43"/>
      <c r="D21" s="44">
        <f>SUM(D10+D14+D18)</f>
        <v>-19731</v>
      </c>
      <c r="E21" s="45">
        <f aca="true" t="shared" si="2" ref="E21:Z21">SUM(E10+E14+E18)</f>
        <v>-38810</v>
      </c>
      <c r="F21" s="45">
        <f t="shared" si="2"/>
        <v>-7905</v>
      </c>
      <c r="G21" s="45">
        <f t="shared" si="2"/>
        <v>-104</v>
      </c>
      <c r="H21" s="45">
        <f t="shared" si="2"/>
        <v>-6</v>
      </c>
      <c r="I21" s="45">
        <f t="shared" si="2"/>
        <v>-6346</v>
      </c>
      <c r="J21" s="45">
        <f t="shared" si="2"/>
        <v>-997</v>
      </c>
      <c r="K21" s="45">
        <f t="shared" si="2"/>
        <v>-287</v>
      </c>
      <c r="L21" s="45">
        <f t="shared" si="2"/>
        <v>-373</v>
      </c>
      <c r="M21" s="45">
        <f t="shared" si="2"/>
        <v>-40150</v>
      </c>
      <c r="N21" s="45">
        <f t="shared" si="2"/>
        <v>-10200</v>
      </c>
      <c r="O21" s="44">
        <f t="shared" si="2"/>
        <v>-9307</v>
      </c>
      <c r="P21" s="44">
        <f t="shared" si="2"/>
        <v>-493</v>
      </c>
      <c r="Q21" s="44">
        <f t="shared" si="2"/>
        <v>282</v>
      </c>
      <c r="R21" s="44">
        <f t="shared" si="2"/>
        <v>15</v>
      </c>
      <c r="S21" s="44">
        <f t="shared" si="2"/>
        <v>93535</v>
      </c>
      <c r="T21" s="44">
        <f t="shared" si="2"/>
        <v>-10950</v>
      </c>
      <c r="U21" s="44">
        <f t="shared" si="2"/>
        <v>-4084</v>
      </c>
      <c r="V21" s="44">
        <f t="shared" si="2"/>
        <v>-216</v>
      </c>
      <c r="W21" s="44">
        <f t="shared" si="2"/>
        <v>-201</v>
      </c>
      <c r="X21" s="44">
        <f t="shared" si="2"/>
        <v>-11</v>
      </c>
      <c r="Y21" s="61">
        <f t="shared" si="2"/>
        <v>19731</v>
      </c>
      <c r="Z21" s="46">
        <f t="shared" si="2"/>
        <v>-36608</v>
      </c>
      <c r="AA21" s="8"/>
    </row>
    <row r="22" spans="1:27" ht="19.5" customHeight="1">
      <c r="A22" s="69" t="s">
        <v>5</v>
      </c>
      <c r="B22" s="70"/>
      <c r="C22" s="37"/>
      <c r="D22" s="20">
        <f>SUM(D11+D15+D19)</f>
        <v>-19731</v>
      </c>
      <c r="E22" s="13">
        <f aca="true" t="shared" si="3" ref="E22:Z22">SUM(E11+E15+E19)</f>
        <v>-44365</v>
      </c>
      <c r="F22" s="13">
        <f t="shared" si="3"/>
        <v>-7905</v>
      </c>
      <c r="G22" s="13">
        <f t="shared" si="3"/>
        <v>-104</v>
      </c>
      <c r="H22" s="13">
        <f t="shared" si="3"/>
        <v>-6</v>
      </c>
      <c r="I22" s="13">
        <f t="shared" si="3"/>
        <v>-6974</v>
      </c>
      <c r="J22" s="13">
        <f t="shared" si="3"/>
        <v>-997</v>
      </c>
      <c r="K22" s="13">
        <f t="shared" si="3"/>
        <v>-627</v>
      </c>
      <c r="L22" s="13">
        <f t="shared" si="3"/>
        <v>-373</v>
      </c>
      <c r="M22" s="13">
        <f t="shared" si="3"/>
        <v>-47817</v>
      </c>
      <c r="N22" s="13">
        <f t="shared" si="3"/>
        <v>-10200</v>
      </c>
      <c r="O22" s="20">
        <f t="shared" si="3"/>
        <v>-9307</v>
      </c>
      <c r="P22" s="20">
        <f t="shared" si="3"/>
        <v>-493</v>
      </c>
      <c r="Q22" s="20">
        <f t="shared" si="3"/>
        <v>0</v>
      </c>
      <c r="R22" s="20">
        <f t="shared" si="3"/>
        <v>0</v>
      </c>
      <c r="S22" s="20">
        <f t="shared" si="3"/>
        <v>-46527</v>
      </c>
      <c r="T22" s="20">
        <f t="shared" si="3"/>
        <v>-10950</v>
      </c>
      <c r="U22" s="20">
        <f t="shared" si="3"/>
        <v>-4084</v>
      </c>
      <c r="V22" s="20">
        <f t="shared" si="3"/>
        <v>-216</v>
      </c>
      <c r="W22" s="20">
        <f t="shared" si="3"/>
        <v>-201</v>
      </c>
      <c r="X22" s="20">
        <f t="shared" si="3"/>
        <v>-11</v>
      </c>
      <c r="Y22" s="58">
        <f t="shared" si="3"/>
        <v>0</v>
      </c>
      <c r="Z22" s="47">
        <f t="shared" si="3"/>
        <v>-210888</v>
      </c>
      <c r="AA22" s="8"/>
    </row>
    <row r="23" spans="1:28" ht="18.75" customHeight="1" thickBot="1">
      <c r="A23" s="71" t="s">
        <v>6</v>
      </c>
      <c r="B23" s="72"/>
      <c r="C23" s="48"/>
      <c r="D23" s="49">
        <f>SUM(D12+D16+D20)</f>
        <v>0</v>
      </c>
      <c r="E23" s="50">
        <f aca="true" t="shared" si="4" ref="E23:Z23">SUM(E12+E16+E20)</f>
        <v>5555</v>
      </c>
      <c r="F23" s="50">
        <f t="shared" si="4"/>
        <v>0</v>
      </c>
      <c r="G23" s="50">
        <f t="shared" si="4"/>
        <v>0</v>
      </c>
      <c r="H23" s="50">
        <f t="shared" si="4"/>
        <v>0</v>
      </c>
      <c r="I23" s="50">
        <f t="shared" si="4"/>
        <v>628</v>
      </c>
      <c r="J23" s="50">
        <f t="shared" si="4"/>
        <v>0</v>
      </c>
      <c r="K23" s="50">
        <f t="shared" si="4"/>
        <v>340</v>
      </c>
      <c r="L23" s="50">
        <f t="shared" si="4"/>
        <v>0</v>
      </c>
      <c r="M23" s="50">
        <f t="shared" si="4"/>
        <v>7667</v>
      </c>
      <c r="N23" s="50">
        <f t="shared" si="4"/>
        <v>0</v>
      </c>
      <c r="O23" s="49">
        <f t="shared" si="4"/>
        <v>0</v>
      </c>
      <c r="P23" s="49">
        <f t="shared" si="4"/>
        <v>0</v>
      </c>
      <c r="Q23" s="49">
        <f t="shared" si="4"/>
        <v>282</v>
      </c>
      <c r="R23" s="49">
        <f t="shared" si="4"/>
        <v>15</v>
      </c>
      <c r="S23" s="49">
        <f t="shared" si="4"/>
        <v>140062</v>
      </c>
      <c r="T23" s="49">
        <f t="shared" si="4"/>
        <v>0</v>
      </c>
      <c r="U23" s="49">
        <f t="shared" si="4"/>
        <v>0</v>
      </c>
      <c r="V23" s="49">
        <f t="shared" si="4"/>
        <v>0</v>
      </c>
      <c r="W23" s="49">
        <f t="shared" si="4"/>
        <v>0</v>
      </c>
      <c r="X23" s="49">
        <f t="shared" si="4"/>
        <v>0</v>
      </c>
      <c r="Y23" s="62">
        <f t="shared" si="4"/>
        <v>19731</v>
      </c>
      <c r="Z23" s="51">
        <f t="shared" si="4"/>
        <v>174280</v>
      </c>
      <c r="AA23" s="8"/>
      <c r="AB23" s="9"/>
    </row>
    <row r="24" ht="15">
      <c r="Z24" s="10"/>
    </row>
    <row r="25" ht="15">
      <c r="Z25" s="9"/>
    </row>
  </sheetData>
  <sheetProtection/>
  <mergeCells count="13">
    <mergeCell ref="A21:B21"/>
    <mergeCell ref="A22:B22"/>
    <mergeCell ref="A23:B23"/>
    <mergeCell ref="A19:B19"/>
    <mergeCell ref="A20:B20"/>
    <mergeCell ref="A5:Z5"/>
    <mergeCell ref="A14:B14"/>
    <mergeCell ref="A15:B15"/>
    <mergeCell ref="A16:B16"/>
    <mergeCell ref="A18:B18"/>
    <mergeCell ref="A10:B10"/>
    <mergeCell ref="A11:B11"/>
    <mergeCell ref="A12:B12"/>
  </mergeCells>
  <printOptions/>
  <pageMargins left="0.7480314960629921" right="0.7480314960629921" top="0.6692913385826772" bottom="0.5118110236220472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2011-06-15T06:51:24Z</cp:lastPrinted>
  <dcterms:created xsi:type="dcterms:W3CDTF">1997-02-26T13:46:56Z</dcterms:created>
  <dcterms:modified xsi:type="dcterms:W3CDTF">2011-07-01T09:23:14Z</dcterms:modified>
  <cp:category/>
  <cp:version/>
  <cp:contentType/>
  <cp:contentStatus/>
</cp:coreProperties>
</file>